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1 квартал 2019г.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7" i="1" l="1"/>
  <c r="F7" i="1"/>
  <c r="E7" i="1"/>
  <c r="D9" i="1"/>
  <c r="C9" i="1" s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C55" i="1" l="1"/>
  <c r="B55" i="1" s="1"/>
  <c r="D8" i="1"/>
  <c r="D7" i="1" s="1"/>
  <c r="C10" i="1"/>
  <c r="C11" i="1"/>
  <c r="C14" i="1"/>
  <c r="B14" i="1" s="1"/>
  <c r="C16" i="1"/>
  <c r="B16" i="1" s="1"/>
  <c r="C17" i="1"/>
  <c r="B17" i="1" s="1"/>
  <c r="C20" i="1"/>
  <c r="C25" i="1"/>
  <c r="B25" i="1" s="1"/>
  <c r="C27" i="1"/>
  <c r="B27" i="1" s="1"/>
  <c r="C28" i="1"/>
  <c r="C29" i="1"/>
  <c r="B29" i="1" s="1"/>
  <c r="C30" i="1"/>
  <c r="B30" i="1" s="1"/>
  <c r="C31" i="1"/>
  <c r="C38" i="1"/>
  <c r="B38" i="1" s="1"/>
  <c r="C39" i="1"/>
  <c r="B39" i="1" s="1"/>
  <c r="C40" i="1"/>
  <c r="C41" i="1"/>
  <c r="C42" i="1"/>
  <c r="B42" i="1" s="1"/>
  <c r="C44" i="1"/>
  <c r="C46" i="1"/>
  <c r="B46" i="1" s="1"/>
  <c r="C49" i="1"/>
  <c r="B44" i="1" l="1"/>
  <c r="C54" i="1"/>
  <c r="B54" i="1" s="1"/>
  <c r="C52" i="1"/>
  <c r="B52" i="1" s="1"/>
  <c r="C53" i="1"/>
  <c r="B53" i="1" s="1"/>
  <c r="C45" i="1"/>
  <c r="B45" i="1" s="1"/>
  <c r="C51" i="1"/>
  <c r="B51" i="1" s="1"/>
  <c r="C48" i="1"/>
  <c r="B48" i="1" s="1"/>
  <c r="C24" i="1"/>
  <c r="B24" i="1" s="1"/>
  <c r="B28" i="1"/>
  <c r="C26" i="1"/>
  <c r="B26" i="1" s="1"/>
  <c r="C43" i="1"/>
  <c r="B43" i="1" s="1"/>
  <c r="C37" i="1"/>
  <c r="B37" i="1" s="1"/>
  <c r="C22" i="1"/>
  <c r="B22" i="1" s="1"/>
  <c r="B20" i="1"/>
  <c r="C32" i="1"/>
  <c r="B32" i="1" s="1"/>
  <c r="B41" i="1"/>
  <c r="C18" i="1"/>
  <c r="B18" i="1" s="1"/>
  <c r="C21" i="1"/>
  <c r="B21" i="1" s="1"/>
  <c r="C36" i="1"/>
  <c r="B36" i="1" s="1"/>
  <c r="C12" i="1"/>
  <c r="B12" i="1" s="1"/>
  <c r="B10" i="1"/>
  <c r="C23" i="1"/>
  <c r="B23" i="1" s="1"/>
  <c r="B49" i="1"/>
  <c r="C19" i="1"/>
  <c r="B19" i="1" s="1"/>
  <c r="C34" i="1"/>
  <c r="B34" i="1" s="1"/>
  <c r="C8" i="1"/>
  <c r="B8" i="1" s="1"/>
  <c r="B40" i="1"/>
  <c r="C33" i="1"/>
  <c r="B33" i="1" s="1"/>
  <c r="C47" i="1"/>
  <c r="B47" i="1" s="1"/>
  <c r="B11" i="1"/>
  <c r="B31" i="1"/>
  <c r="C13" i="1"/>
  <c r="B13" i="1" s="1"/>
  <c r="C15" i="1"/>
  <c r="B15" i="1" s="1"/>
  <c r="C50" i="1"/>
  <c r="B50" i="1" s="1"/>
  <c r="C35" i="1"/>
  <c r="B35" i="1" s="1"/>
  <c r="B9" i="1"/>
  <c r="C7" i="1" l="1"/>
  <c r="B7" i="1"/>
</calcChain>
</file>

<file path=xl/sharedStrings.xml><?xml version="1.0" encoding="utf-8"?>
<sst xmlns="http://schemas.openxmlformats.org/spreadsheetml/2006/main" count="58" uniqueCount="58">
  <si>
    <t>Наименование</t>
  </si>
  <si>
    <t>Подано м3</t>
  </si>
  <si>
    <t>Отпущено воды по категориям</t>
  </si>
  <si>
    <t xml:space="preserve"> Прочие потребители</t>
  </si>
  <si>
    <t>всего</t>
  </si>
  <si>
    <t>население</t>
  </si>
  <si>
    <t>Красносельское сельское поселение</t>
  </si>
  <si>
    <t>Радищевское городское поселение</t>
  </si>
  <si>
    <t>Октябрьское сельское поселение</t>
  </si>
  <si>
    <t>Калиновское сельское поселение</t>
  </si>
  <si>
    <t>Ореховское сельское поселение</t>
  </si>
  <si>
    <t>Зеленовское  сельское поселение</t>
  </si>
  <si>
    <t>Красногуляевское гор/посел.</t>
  </si>
  <si>
    <t>Дмитриевское сельское поселение</t>
  </si>
  <si>
    <t>Зеленовское с/пос(кроме с.Нов.Зеленое)</t>
  </si>
  <si>
    <t>Силикатненское городское поселение</t>
  </si>
  <si>
    <t>Староатлашское сельское пос.</t>
  </si>
  <si>
    <t>Мостякское сельское поселение</t>
  </si>
  <si>
    <t>Терешанское сельское поселение</t>
  </si>
  <si>
    <t>Сенгилеевское городское поселение</t>
  </si>
  <si>
    <t>Тушнинское сельское поселение</t>
  </si>
  <si>
    <t>Новослободское сельское поселение</t>
  </si>
  <si>
    <t>р.п.Старая Кулатка</t>
  </si>
  <si>
    <t>с.Бахтеевка,  с.Чув.Кулатка</t>
  </si>
  <si>
    <t>с.Н.Зимницы</t>
  </si>
  <si>
    <t>с.Н.Кулатка</t>
  </si>
  <si>
    <t>с.Ст.Яндовка</t>
  </si>
  <si>
    <t>Ишеевское гор/пос</t>
  </si>
  <si>
    <t>Большеключищенское с/пос</t>
  </si>
  <si>
    <t>Тереньгульское гор/пос</t>
  </si>
  <si>
    <t>Красноборское сельское поселение</t>
  </si>
  <si>
    <t>Михайловское сельское поселение</t>
  </si>
  <si>
    <t>Белогорское сельское поселение</t>
  </si>
  <si>
    <t>Подкуровское сельское поселение</t>
  </si>
  <si>
    <t>Ясашноташлинское сельское поселение</t>
  </si>
  <si>
    <t>с. Софьино, Ореховское сельское поселение</t>
  </si>
  <si>
    <t>Зеленорощинское сельское поселение</t>
  </si>
  <si>
    <t>Майнское городское поселение</t>
  </si>
  <si>
    <t>Тагайское сельское поселение</t>
  </si>
  <si>
    <t>с.Адоевщина,с.Чауши ,Радищевское гор.поселение</t>
  </si>
  <si>
    <t>с.Вязовка,Калиновское сельское поселение</t>
  </si>
  <si>
    <t>сВЫШКИ  Ундоровское</t>
  </si>
  <si>
    <t>бюджет</t>
  </si>
  <si>
    <t>с.Крутояр сУндоровское</t>
  </si>
  <si>
    <t>4пер.Центральный,с.Тагай Мо Тагайское</t>
  </si>
  <si>
    <t>Карсунское городское поселение</t>
  </si>
  <si>
    <t>Языковское городское поселение</t>
  </si>
  <si>
    <t>Новопогореловское сельское поселение</t>
  </si>
  <si>
    <t>Большепоселковское сельское поселение</t>
  </si>
  <si>
    <t>Сурское городское поселение</t>
  </si>
  <si>
    <t>Сурское г/п /с Кирзять и п.Центральная усадьба совхоза</t>
  </si>
  <si>
    <t>Сурское г/п сПОЛЯНКИ</t>
  </si>
  <si>
    <t>с Поникий Ключ Большеключищенское п.</t>
  </si>
  <si>
    <t>с Прислониха Языковскре</t>
  </si>
  <si>
    <t>МО Елаурское</t>
  </si>
  <si>
    <t>Потери, м3</t>
  </si>
  <si>
    <t>Всего по Предприятию             в том числе</t>
  </si>
  <si>
    <t>Баланс водоснабжения ОГКП "Ульяновский областной водоканал"                               за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</si>
</sst>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5"/>
  <sheetViews>
    <sheetView tabSelected="1" workbookViewId="0">
      <selection activeCell="I67" sqref="I67"/>
    </sheetView>
  </sheetViews>
  <sheetFormatPr defaultRowHeight="15" x14ac:dyDescent="0.25"/>
  <cols>
    <col min="1" max="1" width="25" customWidth="1"/>
    <col min="2" max="7" width="11" customWidth="1"/>
  </cols>
  <sheetData>
    <row r="2" spans="1:18" ht="16.899999999999999" customHeight="1" x14ac:dyDescent="0.25">
      <c r="A2" s="8" t="s">
        <v>57</v>
      </c>
      <c r="B2" s="8"/>
      <c r="C2" s="8"/>
      <c r="D2" s="8"/>
      <c r="E2" s="8"/>
      <c r="F2" s="8"/>
      <c r="G2" s="8"/>
    </row>
    <row r="3" spans="1:18" ht="17.45" customHeight="1" x14ac:dyDescent="0.25">
      <c r="A3" s="8"/>
      <c r="B3" s="8"/>
      <c r="C3" s="8"/>
      <c r="D3" s="8"/>
      <c r="E3" s="8"/>
      <c r="F3" s="8"/>
      <c r="G3" s="8"/>
    </row>
    <row r="4" spans="1:18" x14ac:dyDescent="0.25">
      <c r="R4" s="1"/>
    </row>
    <row r="5" spans="1:18" ht="15" customHeight="1" x14ac:dyDescent="0.25">
      <c r="A5" s="6" t="s">
        <v>0</v>
      </c>
      <c r="B5" s="6" t="s">
        <v>1</v>
      </c>
      <c r="C5" s="6" t="s">
        <v>55</v>
      </c>
      <c r="D5" s="5" t="s">
        <v>2</v>
      </c>
      <c r="E5" s="5"/>
      <c r="F5" s="5"/>
      <c r="G5" s="5"/>
    </row>
    <row r="6" spans="1:18" ht="25.5" x14ac:dyDescent="0.25">
      <c r="A6" s="7"/>
      <c r="B6" s="7"/>
      <c r="C6" s="7"/>
      <c r="D6" s="2" t="s">
        <v>4</v>
      </c>
      <c r="E6" s="4" t="s">
        <v>42</v>
      </c>
      <c r="F6" s="2" t="s">
        <v>5</v>
      </c>
      <c r="G6" s="2" t="s">
        <v>3</v>
      </c>
    </row>
    <row r="7" spans="1:18" ht="29.25" customHeight="1" x14ac:dyDescent="0.25">
      <c r="A7" s="9" t="s">
        <v>56</v>
      </c>
      <c r="B7" s="3">
        <f t="shared" ref="B7:G7" si="0">B8+B9+B10+B11+B12+B13+B14+B15+B16+B17+B18+B19+B20+B21+B22+B23+B24+B25+B26+B27+B28+B29+B30+B31+B32+B33+B34+B36+B37+B35+B38+B39+B40+B41+B42+B43+B44+B45+B46+B47+B48+B49+B50+B51+B52+B53+B54+B55</f>
        <v>5100339.2706000004</v>
      </c>
      <c r="C7" s="3">
        <f t="shared" si="0"/>
        <v>1377463.8905999998</v>
      </c>
      <c r="D7" s="3">
        <f t="shared" si="0"/>
        <v>3722875.3799999994</v>
      </c>
      <c r="E7" s="3">
        <f t="shared" si="0"/>
        <v>267880.40999999997</v>
      </c>
      <c r="F7" s="3">
        <f t="shared" si="0"/>
        <v>2953112.0800000005</v>
      </c>
      <c r="G7" s="3">
        <f t="shared" si="0"/>
        <v>501882.89000000013</v>
      </c>
    </row>
    <row r="8" spans="1:18" ht="29.25" customHeight="1" x14ac:dyDescent="0.25">
      <c r="A8" s="9" t="s">
        <v>6</v>
      </c>
      <c r="B8" s="3">
        <f>D8+C8</f>
        <v>162499.125</v>
      </c>
      <c r="C8" s="3">
        <f t="shared" ref="C8:C55" si="1">D8*0.37</f>
        <v>43886.625</v>
      </c>
      <c r="D8" s="3">
        <f t="shared" ref="D8:D55" si="2">G8+F8+E8</f>
        <v>118612.5</v>
      </c>
      <c r="E8" s="3">
        <v>0</v>
      </c>
      <c r="F8" s="3">
        <v>8938.5</v>
      </c>
      <c r="G8" s="3">
        <v>109674</v>
      </c>
    </row>
    <row r="9" spans="1:18" ht="29.25" customHeight="1" x14ac:dyDescent="0.25">
      <c r="A9" s="9" t="s">
        <v>7</v>
      </c>
      <c r="B9" s="3">
        <f t="shared" ref="B9:B55" si="3">D9+C9</f>
        <v>174102.49070000002</v>
      </c>
      <c r="C9" s="3">
        <f>D9*0.37</f>
        <v>47020.380700000002</v>
      </c>
      <c r="D9" s="3">
        <f t="shared" si="2"/>
        <v>127082.11000000002</v>
      </c>
      <c r="E9" s="3">
        <v>7257.32</v>
      </c>
      <c r="F9" s="3">
        <v>113581.27</v>
      </c>
      <c r="G9" s="3">
        <v>6243.52</v>
      </c>
    </row>
    <row r="10" spans="1:18" ht="29.25" customHeight="1" x14ac:dyDescent="0.25">
      <c r="A10" s="9" t="s">
        <v>8</v>
      </c>
      <c r="B10" s="3">
        <f t="shared" si="3"/>
        <v>90199.594400000002</v>
      </c>
      <c r="C10" s="3">
        <f t="shared" si="1"/>
        <v>24360.474399999999</v>
      </c>
      <c r="D10" s="3">
        <f t="shared" si="2"/>
        <v>65839.12</v>
      </c>
      <c r="E10" s="3">
        <v>1346.28</v>
      </c>
      <c r="F10" s="3">
        <v>61612.45</v>
      </c>
      <c r="G10" s="3">
        <v>2880.39</v>
      </c>
    </row>
    <row r="11" spans="1:18" ht="29.25" customHeight="1" x14ac:dyDescent="0.25">
      <c r="A11" s="9" t="s">
        <v>9</v>
      </c>
      <c r="B11" s="3">
        <f t="shared" si="3"/>
        <v>21401.441299999999</v>
      </c>
      <c r="C11" s="3">
        <f t="shared" si="1"/>
        <v>5779.9512999999997</v>
      </c>
      <c r="D11" s="3">
        <f t="shared" si="2"/>
        <v>15621.49</v>
      </c>
      <c r="E11" s="3">
        <v>1099.33</v>
      </c>
      <c r="F11" s="3">
        <v>14511.16</v>
      </c>
      <c r="G11" s="3">
        <v>11</v>
      </c>
    </row>
    <row r="12" spans="1:18" ht="29.25" customHeight="1" x14ac:dyDescent="0.25">
      <c r="A12" s="9" t="s">
        <v>10</v>
      </c>
      <c r="B12" s="3">
        <f t="shared" si="3"/>
        <v>38314.104999999996</v>
      </c>
      <c r="C12" s="3">
        <f t="shared" si="1"/>
        <v>10347.605</v>
      </c>
      <c r="D12" s="3">
        <f t="shared" si="2"/>
        <v>27966.5</v>
      </c>
      <c r="E12" s="3">
        <v>727.34</v>
      </c>
      <c r="F12" s="3">
        <v>21273.16</v>
      </c>
      <c r="G12" s="3">
        <v>5966</v>
      </c>
    </row>
    <row r="13" spans="1:18" ht="29.25" customHeight="1" x14ac:dyDescent="0.25">
      <c r="A13" s="9" t="s">
        <v>11</v>
      </c>
      <c r="B13" s="3">
        <f t="shared" si="3"/>
        <v>1152.1288999999999</v>
      </c>
      <c r="C13" s="3">
        <f t="shared" si="1"/>
        <v>311.15889999999996</v>
      </c>
      <c r="D13" s="3">
        <f t="shared" si="2"/>
        <v>840.96999999999991</v>
      </c>
      <c r="E13" s="3">
        <v>15.3</v>
      </c>
      <c r="F13" s="3">
        <v>825.67</v>
      </c>
      <c r="G13" s="3">
        <v>0</v>
      </c>
    </row>
    <row r="14" spans="1:18" ht="29.25" customHeight="1" x14ac:dyDescent="0.25">
      <c r="A14" s="9" t="s">
        <v>12</v>
      </c>
      <c r="B14" s="3">
        <f t="shared" si="3"/>
        <v>206044.58869999996</v>
      </c>
      <c r="C14" s="3">
        <f t="shared" si="1"/>
        <v>55647.078699999991</v>
      </c>
      <c r="D14" s="3">
        <f t="shared" si="2"/>
        <v>150397.50999999998</v>
      </c>
      <c r="E14" s="3">
        <v>19166.21</v>
      </c>
      <c r="F14" s="3">
        <v>110786.22</v>
      </c>
      <c r="G14" s="3">
        <v>20445.080000000002</v>
      </c>
    </row>
    <row r="15" spans="1:18" ht="29.25" customHeight="1" x14ac:dyDescent="0.25">
      <c r="A15" s="9" t="s">
        <v>13</v>
      </c>
      <c r="B15" s="3">
        <f t="shared" si="3"/>
        <v>26293.286599999999</v>
      </c>
      <c r="C15" s="3">
        <f t="shared" si="1"/>
        <v>7101.1066000000001</v>
      </c>
      <c r="D15" s="3">
        <f t="shared" si="2"/>
        <v>19192.18</v>
      </c>
      <c r="E15" s="3">
        <v>588.96</v>
      </c>
      <c r="F15" s="3">
        <v>18510.22</v>
      </c>
      <c r="G15" s="3">
        <v>93</v>
      </c>
    </row>
    <row r="16" spans="1:18" ht="29.25" customHeight="1" x14ac:dyDescent="0.25">
      <c r="A16" s="9" t="s">
        <v>14</v>
      </c>
      <c r="B16" s="3">
        <f t="shared" si="3"/>
        <v>33644.980600000003</v>
      </c>
      <c r="C16" s="3">
        <f t="shared" si="1"/>
        <v>9086.6005999999998</v>
      </c>
      <c r="D16" s="3">
        <f t="shared" si="2"/>
        <v>24558.38</v>
      </c>
      <c r="E16" s="3">
        <v>182.9</v>
      </c>
      <c r="F16" s="3">
        <v>23338.48</v>
      </c>
      <c r="G16" s="3">
        <v>1037</v>
      </c>
    </row>
    <row r="17" spans="1:7" ht="29.25" customHeight="1" x14ac:dyDescent="0.25">
      <c r="A17" s="9" t="s">
        <v>15</v>
      </c>
      <c r="B17" s="3">
        <f t="shared" si="3"/>
        <v>461576.49550000002</v>
      </c>
      <c r="C17" s="3">
        <f t="shared" si="1"/>
        <v>124659.34550000001</v>
      </c>
      <c r="D17" s="3">
        <f t="shared" si="2"/>
        <v>336917.15</v>
      </c>
      <c r="E17" s="3">
        <v>41623.910000000003</v>
      </c>
      <c r="F17" s="3">
        <v>149552.9</v>
      </c>
      <c r="G17" s="3">
        <v>145740.34</v>
      </c>
    </row>
    <row r="18" spans="1:7" ht="29.25" customHeight="1" x14ac:dyDescent="0.25">
      <c r="A18" s="9" t="s">
        <v>16</v>
      </c>
      <c r="B18" s="3">
        <f t="shared" si="3"/>
        <v>19409.091400000001</v>
      </c>
      <c r="C18" s="3">
        <f t="shared" si="1"/>
        <v>5241.8714</v>
      </c>
      <c r="D18" s="3">
        <f t="shared" si="2"/>
        <v>14167.220000000001</v>
      </c>
      <c r="E18" s="3">
        <v>68.599999999999994</v>
      </c>
      <c r="F18" s="3">
        <v>13363.62</v>
      </c>
      <c r="G18" s="3">
        <v>735</v>
      </c>
    </row>
    <row r="19" spans="1:7" ht="29.25" customHeight="1" x14ac:dyDescent="0.25">
      <c r="A19" s="9" t="s">
        <v>17</v>
      </c>
      <c r="B19" s="3">
        <f t="shared" si="3"/>
        <v>14071.201499999999</v>
      </c>
      <c r="C19" s="3">
        <f t="shared" si="1"/>
        <v>3800.2514999999994</v>
      </c>
      <c r="D19" s="3">
        <f t="shared" si="2"/>
        <v>10270.949999999999</v>
      </c>
      <c r="E19" s="3">
        <v>219.24</v>
      </c>
      <c r="F19" s="3">
        <v>10045.709999999999</v>
      </c>
      <c r="G19" s="3">
        <v>6</v>
      </c>
    </row>
    <row r="20" spans="1:7" ht="29.25" customHeight="1" x14ac:dyDescent="0.25">
      <c r="A20" s="9" t="s">
        <v>18</v>
      </c>
      <c r="B20" s="3">
        <f t="shared" si="3"/>
        <v>11675.400300000001</v>
      </c>
      <c r="C20" s="3">
        <f t="shared" si="1"/>
        <v>3153.2103000000002</v>
      </c>
      <c r="D20" s="3">
        <f t="shared" si="2"/>
        <v>8522.19</v>
      </c>
      <c r="E20" s="3">
        <v>205.4</v>
      </c>
      <c r="F20" s="3">
        <v>8059.89</v>
      </c>
      <c r="G20" s="3">
        <v>256.89999999999998</v>
      </c>
    </row>
    <row r="21" spans="1:7" ht="29.25" customHeight="1" x14ac:dyDescent="0.25">
      <c r="A21" s="9" t="s">
        <v>19</v>
      </c>
      <c r="B21" s="3">
        <f t="shared" si="3"/>
        <v>344039.5649</v>
      </c>
      <c r="C21" s="3">
        <f t="shared" si="1"/>
        <v>92915.794900000008</v>
      </c>
      <c r="D21" s="3">
        <f t="shared" si="2"/>
        <v>251123.77000000002</v>
      </c>
      <c r="E21" s="3">
        <v>16320.87</v>
      </c>
      <c r="F21" s="3">
        <v>208964.2</v>
      </c>
      <c r="G21" s="3">
        <v>25838.7</v>
      </c>
    </row>
    <row r="22" spans="1:7" ht="29.25" customHeight="1" x14ac:dyDescent="0.25">
      <c r="A22" s="9" t="s">
        <v>20</v>
      </c>
      <c r="B22" s="3">
        <f t="shared" si="3"/>
        <v>129813.25399999999</v>
      </c>
      <c r="C22" s="3">
        <f t="shared" si="1"/>
        <v>35059.053999999996</v>
      </c>
      <c r="D22" s="3">
        <f t="shared" si="2"/>
        <v>94754.2</v>
      </c>
      <c r="E22" s="3">
        <v>2331</v>
      </c>
      <c r="F22" s="3">
        <v>90339.92</v>
      </c>
      <c r="G22" s="3">
        <v>2083.2800000000002</v>
      </c>
    </row>
    <row r="23" spans="1:7" ht="29.25" customHeight="1" x14ac:dyDescent="0.25">
      <c r="A23" s="9" t="s">
        <v>21</v>
      </c>
      <c r="B23" s="3">
        <f t="shared" si="3"/>
        <v>62717.462899999999</v>
      </c>
      <c r="C23" s="3">
        <f t="shared" si="1"/>
        <v>16938.2929</v>
      </c>
      <c r="D23" s="3">
        <f t="shared" si="2"/>
        <v>45779.17</v>
      </c>
      <c r="E23" s="3">
        <v>6028</v>
      </c>
      <c r="F23" s="3">
        <v>39751.17</v>
      </c>
      <c r="G23" s="3">
        <v>0</v>
      </c>
    </row>
    <row r="24" spans="1:7" ht="19.5" customHeight="1" x14ac:dyDescent="0.25">
      <c r="A24" s="9" t="s">
        <v>22</v>
      </c>
      <c r="B24" s="3">
        <f t="shared" si="3"/>
        <v>148037.18580000001</v>
      </c>
      <c r="C24" s="3">
        <f t="shared" si="1"/>
        <v>39980.845800000003</v>
      </c>
      <c r="D24" s="3">
        <f t="shared" si="2"/>
        <v>108056.34000000001</v>
      </c>
      <c r="E24" s="3">
        <v>12661.6</v>
      </c>
      <c r="F24" s="3">
        <v>92284.07</v>
      </c>
      <c r="G24" s="3">
        <v>3110.67</v>
      </c>
    </row>
    <row r="25" spans="1:7" ht="29.25" customHeight="1" x14ac:dyDescent="0.25">
      <c r="A25" s="9" t="s">
        <v>23</v>
      </c>
      <c r="B25" s="3">
        <f t="shared" si="3"/>
        <v>16579.877</v>
      </c>
      <c r="C25" s="3">
        <f t="shared" si="1"/>
        <v>4477.777</v>
      </c>
      <c r="D25" s="3">
        <f t="shared" si="2"/>
        <v>12102.1</v>
      </c>
      <c r="E25" s="3">
        <v>173.9</v>
      </c>
      <c r="F25" s="3">
        <v>11928.2</v>
      </c>
      <c r="G25" s="3">
        <v>0</v>
      </c>
    </row>
    <row r="26" spans="1:7" ht="20.25" customHeight="1" x14ac:dyDescent="0.25">
      <c r="A26" s="9" t="s">
        <v>24</v>
      </c>
      <c r="B26" s="3">
        <f t="shared" si="3"/>
        <v>14768.9699</v>
      </c>
      <c r="C26" s="3">
        <f t="shared" si="1"/>
        <v>3988.6999000000001</v>
      </c>
      <c r="D26" s="3">
        <f t="shared" si="2"/>
        <v>10780.27</v>
      </c>
      <c r="E26" s="3">
        <v>86.45</v>
      </c>
      <c r="F26" s="3">
        <v>10693.82</v>
      </c>
      <c r="G26" s="3">
        <v>0</v>
      </c>
    </row>
    <row r="27" spans="1:7" ht="20.25" customHeight="1" x14ac:dyDescent="0.25">
      <c r="A27" s="9" t="s">
        <v>25</v>
      </c>
      <c r="B27" s="3">
        <f t="shared" si="3"/>
        <v>13899.540499999999</v>
      </c>
      <c r="C27" s="3">
        <f t="shared" si="1"/>
        <v>3753.8905</v>
      </c>
      <c r="D27" s="3">
        <f t="shared" si="2"/>
        <v>10145.65</v>
      </c>
      <c r="E27" s="3">
        <v>32.9</v>
      </c>
      <c r="F27" s="3">
        <v>8097.75</v>
      </c>
      <c r="G27" s="3">
        <v>2015</v>
      </c>
    </row>
    <row r="28" spans="1:7" ht="20.25" customHeight="1" x14ac:dyDescent="0.25">
      <c r="A28" s="9" t="s">
        <v>26</v>
      </c>
      <c r="B28" s="3">
        <f t="shared" si="3"/>
        <v>2637.1403999999998</v>
      </c>
      <c r="C28" s="3">
        <f t="shared" si="1"/>
        <v>712.22039999999993</v>
      </c>
      <c r="D28" s="3">
        <f t="shared" si="2"/>
        <v>1924.9199999999998</v>
      </c>
      <c r="E28" s="3">
        <v>28.8</v>
      </c>
      <c r="F28" s="3">
        <v>1896.12</v>
      </c>
      <c r="G28" s="3">
        <v>0</v>
      </c>
    </row>
    <row r="29" spans="1:7" ht="27.75" customHeight="1" x14ac:dyDescent="0.25">
      <c r="A29" s="9" t="s">
        <v>27</v>
      </c>
      <c r="B29" s="3">
        <f t="shared" si="3"/>
        <v>564162.20510000002</v>
      </c>
      <c r="C29" s="3">
        <f t="shared" si="1"/>
        <v>152364.97510000001</v>
      </c>
      <c r="D29" s="3">
        <f t="shared" si="2"/>
        <v>411797.23000000004</v>
      </c>
      <c r="E29" s="3">
        <v>52984.08</v>
      </c>
      <c r="F29" s="3">
        <v>293233.65000000002</v>
      </c>
      <c r="G29" s="3">
        <v>65579.5</v>
      </c>
    </row>
    <row r="30" spans="1:7" ht="27.75" customHeight="1" x14ac:dyDescent="0.25">
      <c r="A30" s="9" t="s">
        <v>52</v>
      </c>
      <c r="B30" s="3">
        <f t="shared" si="3"/>
        <v>14908.120800000001</v>
      </c>
      <c r="C30" s="3">
        <f t="shared" si="1"/>
        <v>4026.2808</v>
      </c>
      <c r="D30" s="3">
        <f t="shared" si="2"/>
        <v>10881.84</v>
      </c>
      <c r="E30" s="3">
        <v>0</v>
      </c>
      <c r="F30" s="3">
        <v>8127.84</v>
      </c>
      <c r="G30" s="3">
        <v>2754</v>
      </c>
    </row>
    <row r="31" spans="1:7" ht="27.75" customHeight="1" x14ac:dyDescent="0.25">
      <c r="A31" s="9" t="s">
        <v>28</v>
      </c>
      <c r="B31" s="3">
        <f t="shared" si="3"/>
        <v>217594.72989999998</v>
      </c>
      <c r="C31" s="3">
        <f t="shared" si="1"/>
        <v>58766.459899999994</v>
      </c>
      <c r="D31" s="3">
        <f t="shared" si="2"/>
        <v>158828.26999999999</v>
      </c>
      <c r="E31" s="3">
        <v>3257</v>
      </c>
      <c r="F31" s="3">
        <v>154600.26999999999</v>
      </c>
      <c r="G31" s="3">
        <v>971</v>
      </c>
    </row>
    <row r="32" spans="1:7" ht="27.75" customHeight="1" x14ac:dyDescent="0.25">
      <c r="A32" s="10" t="s">
        <v>29</v>
      </c>
      <c r="B32" s="3">
        <f t="shared" si="3"/>
        <v>465460.60990000004</v>
      </c>
      <c r="C32" s="3">
        <f t="shared" si="1"/>
        <v>125708.33990000001</v>
      </c>
      <c r="D32" s="3">
        <f t="shared" si="2"/>
        <v>339752.27</v>
      </c>
      <c r="E32" s="3">
        <v>28972.36</v>
      </c>
      <c r="F32" s="3">
        <v>271440.5</v>
      </c>
      <c r="G32" s="3">
        <v>39339.410000000003</v>
      </c>
    </row>
    <row r="33" spans="1:7" ht="27.75" customHeight="1" x14ac:dyDescent="0.25">
      <c r="A33" s="10" t="s">
        <v>30</v>
      </c>
      <c r="B33" s="3">
        <f t="shared" si="3"/>
        <v>39809.062699999995</v>
      </c>
      <c r="C33" s="3">
        <f t="shared" si="1"/>
        <v>10751.352699999999</v>
      </c>
      <c r="D33" s="3">
        <f t="shared" si="2"/>
        <v>29057.71</v>
      </c>
      <c r="E33" s="3">
        <v>548.96</v>
      </c>
      <c r="F33" s="3">
        <v>28492.55</v>
      </c>
      <c r="G33" s="3">
        <v>16.2</v>
      </c>
    </row>
    <row r="34" spans="1:7" ht="27.75" customHeight="1" x14ac:dyDescent="0.25">
      <c r="A34" s="10" t="s">
        <v>31</v>
      </c>
      <c r="B34" s="3">
        <f t="shared" si="3"/>
        <v>41000.935300000005</v>
      </c>
      <c r="C34" s="3">
        <f t="shared" si="1"/>
        <v>11073.2453</v>
      </c>
      <c r="D34" s="3">
        <f t="shared" si="2"/>
        <v>29927.690000000002</v>
      </c>
      <c r="E34" s="3">
        <v>265.08</v>
      </c>
      <c r="F34" s="3">
        <v>29662.61</v>
      </c>
      <c r="G34" s="3">
        <v>0</v>
      </c>
    </row>
    <row r="35" spans="1:7" ht="27.75" customHeight="1" x14ac:dyDescent="0.25">
      <c r="A35" s="10" t="s">
        <v>32</v>
      </c>
      <c r="B35" s="3">
        <f t="shared" si="3"/>
        <v>49132.405899999998</v>
      </c>
      <c r="C35" s="3">
        <f t="shared" si="1"/>
        <v>13269.3359</v>
      </c>
      <c r="D35" s="3">
        <f t="shared" si="2"/>
        <v>35863.07</v>
      </c>
      <c r="E35" s="3">
        <v>268.3</v>
      </c>
      <c r="F35" s="3">
        <v>35594.769999999997</v>
      </c>
      <c r="G35" s="3">
        <v>0</v>
      </c>
    </row>
    <row r="36" spans="1:7" ht="27.75" customHeight="1" x14ac:dyDescent="0.25">
      <c r="A36" s="10" t="s">
        <v>33</v>
      </c>
      <c r="B36" s="3">
        <f t="shared" si="3"/>
        <v>112196.49249999999</v>
      </c>
      <c r="C36" s="3">
        <f t="shared" si="1"/>
        <v>30301.2425</v>
      </c>
      <c r="D36" s="3">
        <f t="shared" si="2"/>
        <v>81895.25</v>
      </c>
      <c r="E36" s="3">
        <v>2019.06</v>
      </c>
      <c r="F36" s="3">
        <v>79453.990000000005</v>
      </c>
      <c r="G36" s="3">
        <v>422.2</v>
      </c>
    </row>
    <row r="37" spans="1:7" ht="27.75" customHeight="1" x14ac:dyDescent="0.25">
      <c r="A37" s="10" t="s">
        <v>34</v>
      </c>
      <c r="B37" s="3">
        <f t="shared" si="3"/>
        <v>98306.994100000011</v>
      </c>
      <c r="C37" s="3">
        <f t="shared" si="1"/>
        <v>26550.064100000003</v>
      </c>
      <c r="D37" s="3">
        <f t="shared" si="2"/>
        <v>71756.930000000008</v>
      </c>
      <c r="E37" s="3">
        <v>4383.2299999999996</v>
      </c>
      <c r="F37" s="3">
        <v>67199.820000000007</v>
      </c>
      <c r="G37" s="3">
        <v>173.88</v>
      </c>
    </row>
    <row r="38" spans="1:7" ht="27.75" customHeight="1" x14ac:dyDescent="0.25">
      <c r="A38" s="10" t="s">
        <v>35</v>
      </c>
      <c r="B38" s="3">
        <f t="shared" si="3"/>
        <v>7821.0423000000001</v>
      </c>
      <c r="C38" s="3">
        <f t="shared" si="1"/>
        <v>2112.2523000000001</v>
      </c>
      <c r="D38" s="3">
        <f t="shared" si="2"/>
        <v>5708.79</v>
      </c>
      <c r="E38" s="3">
        <v>74.459999999999994</v>
      </c>
      <c r="F38" s="3">
        <v>5634.33</v>
      </c>
      <c r="G38" s="3">
        <v>0</v>
      </c>
    </row>
    <row r="39" spans="1:7" ht="27" customHeight="1" x14ac:dyDescent="0.25">
      <c r="A39" s="10" t="s">
        <v>36</v>
      </c>
      <c r="B39" s="3">
        <f t="shared" si="3"/>
        <v>205627.72510000001</v>
      </c>
      <c r="C39" s="3">
        <f t="shared" si="1"/>
        <v>55534.4951</v>
      </c>
      <c r="D39" s="3">
        <f t="shared" si="2"/>
        <v>150093.23000000001</v>
      </c>
      <c r="E39" s="3">
        <v>9076</v>
      </c>
      <c r="F39" s="3">
        <v>139518.23000000001</v>
      </c>
      <c r="G39" s="3">
        <v>1499</v>
      </c>
    </row>
    <row r="40" spans="1:7" ht="27" customHeight="1" x14ac:dyDescent="0.25">
      <c r="A40" s="10" t="s">
        <v>37</v>
      </c>
      <c r="B40" s="3">
        <f t="shared" si="3"/>
        <v>362487.87530000001</v>
      </c>
      <c r="C40" s="3">
        <f t="shared" si="1"/>
        <v>97898.185299999997</v>
      </c>
      <c r="D40" s="3">
        <f t="shared" si="2"/>
        <v>264589.69</v>
      </c>
      <c r="E40" s="3">
        <v>18974.88</v>
      </c>
      <c r="F40" s="3">
        <v>236483.6</v>
      </c>
      <c r="G40" s="3">
        <v>9131.2099999999991</v>
      </c>
    </row>
    <row r="41" spans="1:7" ht="27" customHeight="1" x14ac:dyDescent="0.25">
      <c r="A41" s="10" t="s">
        <v>38</v>
      </c>
      <c r="B41" s="3">
        <f t="shared" si="3"/>
        <v>116792.18490000001</v>
      </c>
      <c r="C41" s="3">
        <f t="shared" si="1"/>
        <v>31542.4149</v>
      </c>
      <c r="D41" s="3">
        <f t="shared" si="2"/>
        <v>85249.77</v>
      </c>
      <c r="E41" s="3">
        <v>4201.1099999999997</v>
      </c>
      <c r="F41" s="3">
        <v>80351.16</v>
      </c>
      <c r="G41" s="3">
        <v>697.5</v>
      </c>
    </row>
    <row r="42" spans="1:7" ht="38.25" customHeight="1" x14ac:dyDescent="0.25">
      <c r="A42" s="10" t="s">
        <v>39</v>
      </c>
      <c r="B42" s="3">
        <f t="shared" si="3"/>
        <v>35979.351000000002</v>
      </c>
      <c r="C42" s="3">
        <f t="shared" si="1"/>
        <v>9717.0510000000013</v>
      </c>
      <c r="D42" s="3">
        <f t="shared" si="2"/>
        <v>26262.300000000003</v>
      </c>
      <c r="E42" s="3">
        <v>160.36000000000001</v>
      </c>
      <c r="F42" s="3">
        <v>19730.52</v>
      </c>
      <c r="G42" s="3">
        <v>6371.42</v>
      </c>
    </row>
    <row r="43" spans="1:7" ht="26.25" customHeight="1" x14ac:dyDescent="0.25">
      <c r="A43" s="10" t="s">
        <v>40</v>
      </c>
      <c r="B43" s="3">
        <f t="shared" si="3"/>
        <v>10209.527700000001</v>
      </c>
      <c r="C43" s="3">
        <f t="shared" si="1"/>
        <v>2757.3177000000001</v>
      </c>
      <c r="D43" s="3">
        <f t="shared" si="2"/>
        <v>7452.21</v>
      </c>
      <c r="E43" s="3">
        <v>365.13</v>
      </c>
      <c r="F43" s="3">
        <v>7087.08</v>
      </c>
      <c r="G43" s="3">
        <v>0</v>
      </c>
    </row>
    <row r="44" spans="1:7" ht="26.25" customHeight="1" x14ac:dyDescent="0.25">
      <c r="A44" s="10" t="s">
        <v>41</v>
      </c>
      <c r="B44" s="3">
        <f t="shared" si="3"/>
        <v>12295.750000000002</v>
      </c>
      <c r="C44" s="3">
        <f t="shared" si="1"/>
        <v>3320.7500000000005</v>
      </c>
      <c r="D44" s="3">
        <f t="shared" si="2"/>
        <v>8975.0000000000018</v>
      </c>
      <c r="E44" s="3">
        <v>477.2</v>
      </c>
      <c r="F44" s="3">
        <v>8432.27</v>
      </c>
      <c r="G44" s="3">
        <v>65.53</v>
      </c>
    </row>
    <row r="45" spans="1:7" ht="26.25" customHeight="1" x14ac:dyDescent="0.25">
      <c r="A45" s="10" t="s">
        <v>43</v>
      </c>
      <c r="B45" s="3">
        <f t="shared" si="3"/>
        <v>6193.9480999999996</v>
      </c>
      <c r="C45" s="3">
        <f t="shared" si="1"/>
        <v>1672.8181</v>
      </c>
      <c r="D45" s="3">
        <f t="shared" si="2"/>
        <v>4521.13</v>
      </c>
      <c r="E45" s="3">
        <v>0</v>
      </c>
      <c r="F45" s="3">
        <v>4521.13</v>
      </c>
      <c r="G45" s="3">
        <v>0</v>
      </c>
    </row>
    <row r="46" spans="1:7" ht="26.25" customHeight="1" x14ac:dyDescent="0.25">
      <c r="A46" s="10" t="s">
        <v>44</v>
      </c>
      <c r="B46" s="3">
        <f t="shared" si="3"/>
        <v>3262.9701</v>
      </c>
      <c r="C46" s="3">
        <f t="shared" si="1"/>
        <v>881.24009999999998</v>
      </c>
      <c r="D46" s="3">
        <f t="shared" si="2"/>
        <v>2381.73</v>
      </c>
      <c r="E46" s="3">
        <v>2</v>
      </c>
      <c r="F46" s="3">
        <v>2279.73</v>
      </c>
      <c r="G46" s="3">
        <v>100</v>
      </c>
    </row>
    <row r="47" spans="1:7" ht="26.25" customHeight="1" x14ac:dyDescent="0.25">
      <c r="A47" s="10" t="s">
        <v>45</v>
      </c>
      <c r="B47" s="3">
        <f t="shared" si="3"/>
        <v>284512.5306</v>
      </c>
      <c r="C47" s="3">
        <f t="shared" si="1"/>
        <v>76839.150599999994</v>
      </c>
      <c r="D47" s="3">
        <f t="shared" si="2"/>
        <v>207673.38</v>
      </c>
      <c r="E47" s="3">
        <v>18823.34</v>
      </c>
      <c r="F47" s="3">
        <v>180250.04</v>
      </c>
      <c r="G47" s="3">
        <v>8600</v>
      </c>
    </row>
    <row r="48" spans="1:7" ht="26.25" customHeight="1" x14ac:dyDescent="0.25">
      <c r="A48" s="10" t="s">
        <v>46</v>
      </c>
      <c r="B48" s="3">
        <f t="shared" si="3"/>
        <v>128050.2147</v>
      </c>
      <c r="C48" s="3">
        <f t="shared" si="1"/>
        <v>34582.904699999999</v>
      </c>
      <c r="D48" s="3">
        <f t="shared" si="2"/>
        <v>93467.31</v>
      </c>
      <c r="E48" s="3">
        <v>3461.08</v>
      </c>
      <c r="F48" s="3">
        <v>88587.22</v>
      </c>
      <c r="G48" s="3">
        <v>1419.01</v>
      </c>
    </row>
    <row r="49" spans="1:7" ht="26.25" customHeight="1" x14ac:dyDescent="0.25">
      <c r="A49" s="10" t="s">
        <v>47</v>
      </c>
      <c r="B49" s="3">
        <f t="shared" si="3"/>
        <v>35912.782699999996</v>
      </c>
      <c r="C49" s="3">
        <f t="shared" si="1"/>
        <v>9699.0726999999988</v>
      </c>
      <c r="D49" s="3">
        <f t="shared" si="2"/>
        <v>26213.71</v>
      </c>
      <c r="E49" s="3">
        <v>738.12</v>
      </c>
      <c r="F49" s="3">
        <v>25475.59</v>
      </c>
      <c r="G49" s="3">
        <v>0</v>
      </c>
    </row>
    <row r="50" spans="1:7" ht="26.25" customHeight="1" x14ac:dyDescent="0.25">
      <c r="A50" s="10" t="s">
        <v>48</v>
      </c>
      <c r="B50" s="3">
        <f t="shared" si="3"/>
        <v>10513.955400000001</v>
      </c>
      <c r="C50" s="3">
        <f t="shared" si="1"/>
        <v>2839.5354000000002</v>
      </c>
      <c r="D50" s="3">
        <f t="shared" si="2"/>
        <v>7674.42</v>
      </c>
      <c r="E50" s="3">
        <v>136.63999999999999</v>
      </c>
      <c r="F50" s="3">
        <v>7537.78</v>
      </c>
      <c r="G50" s="3">
        <v>0</v>
      </c>
    </row>
    <row r="51" spans="1:7" ht="26.25" customHeight="1" x14ac:dyDescent="0.25">
      <c r="A51" s="10" t="s">
        <v>49</v>
      </c>
      <c r="B51" s="3">
        <f t="shared" si="3"/>
        <v>131992.74590000001</v>
      </c>
      <c r="C51" s="3">
        <f t="shared" si="1"/>
        <v>35647.675900000002</v>
      </c>
      <c r="D51" s="3">
        <f t="shared" si="2"/>
        <v>96345.07</v>
      </c>
      <c r="E51" s="3">
        <v>6159.71</v>
      </c>
      <c r="F51" s="3">
        <v>83747.09</v>
      </c>
      <c r="G51" s="3">
        <v>6438.27</v>
      </c>
    </row>
    <row r="52" spans="1:7" ht="36.75" customHeight="1" x14ac:dyDescent="0.25">
      <c r="A52" s="10" t="s">
        <v>50</v>
      </c>
      <c r="B52" s="3">
        <f t="shared" si="3"/>
        <v>23308.727899999998</v>
      </c>
      <c r="C52" s="3">
        <f t="shared" si="1"/>
        <v>6295.0578999999989</v>
      </c>
      <c r="D52" s="3">
        <f t="shared" si="2"/>
        <v>17013.669999999998</v>
      </c>
      <c r="E52" s="3">
        <v>0</v>
      </c>
      <c r="F52" s="3">
        <v>15927.67</v>
      </c>
      <c r="G52" s="3">
        <v>1086</v>
      </c>
    </row>
    <row r="53" spans="1:7" ht="26.25" customHeight="1" x14ac:dyDescent="0.25">
      <c r="A53" s="10" t="s">
        <v>51</v>
      </c>
      <c r="B53" s="3">
        <f t="shared" si="3"/>
        <v>2744.3018000000002</v>
      </c>
      <c r="C53" s="3">
        <f t="shared" si="1"/>
        <v>741.16180000000008</v>
      </c>
      <c r="D53" s="3">
        <f t="shared" si="2"/>
        <v>2003.14</v>
      </c>
      <c r="E53" s="3">
        <v>0</v>
      </c>
      <c r="F53" s="3">
        <v>2003.14</v>
      </c>
      <c r="G53" s="3">
        <v>0</v>
      </c>
    </row>
    <row r="54" spans="1:7" ht="26.25" customHeight="1" x14ac:dyDescent="0.25">
      <c r="A54" s="10" t="s">
        <v>54</v>
      </c>
      <c r="B54" s="3">
        <f t="shared" si="3"/>
        <v>114549.7689</v>
      </c>
      <c r="C54" s="3">
        <f t="shared" si="1"/>
        <v>30936.798900000002</v>
      </c>
      <c r="D54" s="3">
        <f t="shared" si="2"/>
        <v>83612.97</v>
      </c>
      <c r="E54" s="3">
        <v>2325</v>
      </c>
      <c r="F54" s="3">
        <v>50205.09</v>
      </c>
      <c r="G54" s="3">
        <v>31082.880000000001</v>
      </c>
    </row>
    <row r="55" spans="1:7" ht="26.25" customHeight="1" x14ac:dyDescent="0.25">
      <c r="A55" s="10" t="s">
        <v>53</v>
      </c>
      <c r="B55" s="3">
        <f t="shared" si="3"/>
        <v>12635.386699999999</v>
      </c>
      <c r="C55" s="3">
        <f t="shared" si="1"/>
        <v>3412.4766999999997</v>
      </c>
      <c r="D55" s="3">
        <f t="shared" si="2"/>
        <v>9222.91</v>
      </c>
      <c r="E55" s="3">
        <v>43</v>
      </c>
      <c r="F55" s="3">
        <v>9179.91</v>
      </c>
      <c r="G55" s="3">
        <v>0</v>
      </c>
    </row>
  </sheetData>
  <mergeCells count="5">
    <mergeCell ref="A2:G3"/>
    <mergeCell ref="D5:G5"/>
    <mergeCell ref="A5:A6"/>
    <mergeCell ref="B5:B6"/>
    <mergeCell ref="C5:C6"/>
  </mergeCells>
  <pageMargins left="0.7" right="0.7" top="0.75" bottom="0.75" header="0.3" footer="0.3"/>
  <pageSetup paperSize="9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квартал 2019г.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2021-03-15T06:47:51Z</dcterms:modified>
</cp:coreProperties>
</file>